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ESTHESIA\"/>
    </mc:Choice>
  </mc:AlternateContent>
  <xr:revisionPtr revIDLastSave="0" documentId="13_ncr:1_{621DCB39-3F97-41BE-AEBB-50DF92DA774A}" xr6:coauthVersionLast="47" xr6:coauthVersionMax="47" xr10:uidLastSave="{00000000-0000-0000-0000-000000000000}"/>
  <bookViews>
    <workbookView xWindow="-120" yWindow="-120" windowWidth="29040" windowHeight="15840" xr2:uid="{3397CBA5-D806-4B59-AB0C-0FC81DC2C1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K22" i="1" s="1"/>
  <c r="I25" i="1"/>
  <c r="K25" i="1" s="1"/>
  <c r="I35" i="1"/>
  <c r="K35" i="1" s="1"/>
  <c r="I32" i="1"/>
  <c r="K32" i="1" s="1"/>
  <c r="I34" i="1"/>
  <c r="K34" i="1" s="1"/>
  <c r="I33" i="1"/>
</calcChain>
</file>

<file path=xl/sharedStrings.xml><?xml version="1.0" encoding="utf-8"?>
<sst xmlns="http://schemas.openxmlformats.org/spreadsheetml/2006/main" count="72" uniqueCount="56">
  <si>
    <t>Pre-Operative Checklist</t>
  </si>
  <si>
    <t>BAS Consent Form signed by owner</t>
  </si>
  <si>
    <t>Confirm overnight fasting, no food after 10pm, consider withholding water overnight if history of vomiting or regurgitation</t>
  </si>
  <si>
    <t>Metoclopramide 1mg/kg IV loading dose, 1mg/kg/hour CRI</t>
  </si>
  <si>
    <t>Pantoprazole 1mg/kg IV q12-24h</t>
  </si>
  <si>
    <t>Anesthesia Checklist</t>
  </si>
  <si>
    <t>Surgeon or criticalist with technician at time of extubation</t>
  </si>
  <si>
    <t xml:space="preserve"> Supplies on hand for re-intubation: laryngoscope, ETT, gauze tie, gauze for excess secretions</t>
  </si>
  <si>
    <t>Write on cage card sedation and re-intubation drug doses as well as patient ETT size</t>
  </si>
  <si>
    <t xml:space="preserve"> Available cage-side in ICU: appropriate-sized ETT, syringe for propofol, unopened bottle of propofol</t>
  </si>
  <si>
    <t xml:space="preserve"> </t>
  </si>
  <si>
    <t>Continue Cerenia, metoclopramide, pantoprazole, other pro-kinetics as indicated by clinical history of vomiting and regurgitation</t>
  </si>
  <si>
    <t>Confirm code status recorded in EzyVet</t>
  </si>
  <si>
    <t>Y</t>
  </si>
  <si>
    <t>N</t>
  </si>
  <si>
    <t>Surgical estimate includes “Anesthesia Criticalist, Extensive” and ICU recovery (4 hour or overnight)</t>
  </si>
  <si>
    <t>Patient Name:</t>
  </si>
  <si>
    <t>Weight (Kg):</t>
  </si>
  <si>
    <t>MRN:</t>
  </si>
  <si>
    <t>Primary Clinician:</t>
  </si>
  <si>
    <t xml:space="preserve"> Pre-oxygenate for atleast 5 minutes</t>
  </si>
  <si>
    <t>Dex SP 0.1mg/kg IV as per surgeon</t>
  </si>
  <si>
    <t>mcg</t>
  </si>
  <si>
    <t>mg</t>
  </si>
  <si>
    <t>mL</t>
  </si>
  <si>
    <t xml:space="preserve">mg </t>
  </si>
  <si>
    <t>Cerenia 1mg/kg IV pre-operatively</t>
  </si>
  <si>
    <t>Butorphanol 0.1mg/kg IV or IM</t>
  </si>
  <si>
    <t>Acepromazine 0.01mg/kg IV or SQ</t>
  </si>
  <si>
    <t>Dexmedetomidine 1ug/kg IV or IM</t>
  </si>
  <si>
    <t>Propofol 1 mg/kg IV</t>
  </si>
  <si>
    <t>1)</t>
  </si>
  <si>
    <t>2)</t>
  </si>
  <si>
    <t>3)</t>
  </si>
  <si>
    <t>4)</t>
  </si>
  <si>
    <t>CUVS Brachycephalic Patient Surgery/Anesthesia Protocol</t>
  </si>
  <si>
    <t>Recovery Checklist</t>
  </si>
  <si>
    <t xml:space="preserve"> Pure-mu agonists: Avoid or use judiciously to avoid excessive sedation or nausea</t>
  </si>
  <si>
    <t>Post-operative Checklist</t>
  </si>
  <si>
    <t xml:space="preserve">N </t>
  </si>
  <si>
    <t>Tracheostomy Tube Care Checklist</t>
  </si>
  <si>
    <t>Replacement trach tube (including one size up and one size down)</t>
  </si>
  <si>
    <t>Air syringe</t>
  </si>
  <si>
    <t>Sterile gloves</t>
  </si>
  <si>
    <t>Sterile gauze</t>
  </si>
  <si>
    <t>Sterile cotton swabs</t>
  </si>
  <si>
    <t>Tube tie (fluid line or umbilical tape)</t>
  </si>
  <si>
    <t>Baby Gelpis</t>
  </si>
  <si>
    <t>Suction setup (catheter, tubing, canister)</t>
  </si>
  <si>
    <t>Consider second IV catheter</t>
  </si>
  <si>
    <t>Pre-operative thoracic radiographs</t>
  </si>
  <si>
    <t>Consider omeprazole starting 2-3 days prior to surgery</t>
  </si>
  <si>
    <t>Trazodone Rx for owner to administer at home night before and morning of surgery</t>
  </si>
  <si>
    <t>Nebulization setup in ICU</t>
  </si>
  <si>
    <t>Oxygen setup near patient cage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</si>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</sst>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0" fillId="0" borderId="1" xfId="0" applyBorder="1" applyAlignment="1">
      <alignment horizontal="left" vertical="center" indent="5"/>
    </xf>
    <xf numFmtId="0" fontId="0" fillId="0" borderId="1" xfId="0" applyBorder="1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6" xfId="0" applyBorder="1"/>
    <xf numFmtId="0" fontId="0" fillId="0" borderId="0" xfId="0" applyBorder="1" applyAlignment="1"/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2B7B8-3703-4BB9-B70F-65BAF76D5F0B}">
  <sheetPr>
    <pageSetUpPr fitToPage="1"/>
  </sheetPr>
  <dimension ref="B2:M56"/>
  <sheetViews>
    <sheetView tabSelected="1" workbookViewId="0">
      <selection activeCell="R11" sqref="R11"/>
    </sheetView>
  </sheetViews>
  <sheetFormatPr defaultColWidth="8.85546875" defaultRowHeight="15" x14ac:dyDescent="0.25"/>
  <cols>
    <col min="2" max="4" width="3.42578125" customWidth="1"/>
    <col min="6" max="6" width="27.42578125" customWidth="1"/>
  </cols>
  <sheetData>
    <row r="2" spans="2:13" ht="18.75" x14ac:dyDescent="0.3">
      <c r="F2" s="8" t="s">
        <v>35</v>
      </c>
      <c r="G2" s="8"/>
      <c r="H2" s="8"/>
      <c r="I2" s="8"/>
    </row>
    <row r="3" spans="2:13" ht="19.5" thickBot="1" x14ac:dyDescent="0.3">
      <c r="H3" s="1"/>
    </row>
    <row r="4" spans="2:13" ht="15.75" thickBot="1" x14ac:dyDescent="0.3">
      <c r="B4" t="s">
        <v>16</v>
      </c>
      <c r="F4" s="5"/>
      <c r="I4" t="s">
        <v>18</v>
      </c>
      <c r="K4" s="10"/>
    </row>
    <row r="5" spans="2:13" ht="15.75" thickBot="1" x14ac:dyDescent="0.3">
      <c r="B5" t="s">
        <v>17</v>
      </c>
      <c r="F5" s="9"/>
      <c r="G5" t="s">
        <v>10</v>
      </c>
      <c r="I5" t="s">
        <v>19</v>
      </c>
      <c r="K5" s="11"/>
      <c r="L5" s="12"/>
      <c r="M5" s="13"/>
    </row>
    <row r="6" spans="2:13" ht="15.75" thickBot="1" x14ac:dyDescent="0.3">
      <c r="B6" t="s">
        <v>55</v>
      </c>
      <c r="F6" s="21"/>
      <c r="K6" s="20"/>
      <c r="L6" s="20"/>
      <c r="M6" s="16"/>
    </row>
    <row r="8" spans="2:13" x14ac:dyDescent="0.25">
      <c r="B8" s="7" t="s">
        <v>0</v>
      </c>
      <c r="C8" s="7"/>
      <c r="D8" s="7"/>
      <c r="E8" s="7"/>
      <c r="F8" s="7"/>
    </row>
    <row r="9" spans="2:13" ht="15.75" thickBot="1" x14ac:dyDescent="0.3">
      <c r="B9" s="14" t="s">
        <v>13</v>
      </c>
      <c r="C9" s="7"/>
      <c r="D9" s="7" t="s">
        <v>14</v>
      </c>
    </row>
    <row r="10" spans="2:13" ht="15.75" thickBot="1" x14ac:dyDescent="0.3">
      <c r="B10" s="4"/>
      <c r="C10" t="s">
        <v>10</v>
      </c>
      <c r="D10" s="5"/>
      <c r="F10" t="s">
        <v>12</v>
      </c>
    </row>
    <row r="11" spans="2:13" ht="15.75" thickBot="1" x14ac:dyDescent="0.3">
      <c r="B11" s="4"/>
      <c r="D11" s="5"/>
      <c r="F11" t="s">
        <v>1</v>
      </c>
    </row>
    <row r="12" spans="2:13" ht="15.75" thickBot="1" x14ac:dyDescent="0.3">
      <c r="B12" s="4"/>
      <c r="D12" s="5"/>
      <c r="F12" t="s">
        <v>15</v>
      </c>
    </row>
    <row r="13" spans="2:13" ht="15.75" thickBot="1" x14ac:dyDescent="0.3">
      <c r="B13" s="4"/>
      <c r="D13" s="5"/>
      <c r="F13" t="s">
        <v>51</v>
      </c>
    </row>
    <row r="14" spans="2:13" ht="15.75" thickBot="1" x14ac:dyDescent="0.3">
      <c r="B14" s="4"/>
      <c r="D14" s="5"/>
      <c r="F14" t="s">
        <v>52</v>
      </c>
    </row>
    <row r="15" spans="2:13" ht="15.75" thickBot="1" x14ac:dyDescent="0.3">
      <c r="B15" s="4"/>
      <c r="D15" s="5"/>
      <c r="F15" t="s">
        <v>2</v>
      </c>
    </row>
    <row r="16" spans="2:13" ht="15.75" thickBot="1" x14ac:dyDescent="0.3">
      <c r="B16" s="4"/>
      <c r="D16" s="5"/>
      <c r="F16" t="s">
        <v>50</v>
      </c>
    </row>
    <row r="18" spans="2:12" x14ac:dyDescent="0.25">
      <c r="B18" s="7" t="s">
        <v>5</v>
      </c>
      <c r="C18" s="7"/>
      <c r="D18" s="7"/>
      <c r="E18" s="7"/>
    </row>
    <row r="19" spans="2:12" ht="15.75" thickBot="1" x14ac:dyDescent="0.3">
      <c r="B19" s="14" t="s">
        <v>13</v>
      </c>
      <c r="C19" s="7"/>
      <c r="D19" s="7" t="s">
        <v>14</v>
      </c>
    </row>
    <row r="20" spans="2:12" ht="15.75" thickBot="1" x14ac:dyDescent="0.3">
      <c r="B20" s="17"/>
      <c r="C20" s="7"/>
      <c r="D20" s="18"/>
      <c r="F20" t="s">
        <v>49</v>
      </c>
    </row>
    <row r="21" spans="2:12" ht="15.75" thickBot="1" x14ac:dyDescent="0.3">
      <c r="B21" s="4"/>
      <c r="D21" s="5"/>
      <c r="F21" t="s">
        <v>20</v>
      </c>
    </row>
    <row r="22" spans="2:12" ht="15.75" thickBot="1" x14ac:dyDescent="0.3">
      <c r="B22" s="4"/>
      <c r="D22" s="5"/>
      <c r="F22" t="s">
        <v>26</v>
      </c>
      <c r="I22" s="5">
        <f>(F5*1)</f>
        <v>0</v>
      </c>
      <c r="J22" t="s">
        <v>25</v>
      </c>
      <c r="K22" s="5">
        <f>(I22/10)</f>
        <v>0</v>
      </c>
      <c r="L22" t="s">
        <v>24</v>
      </c>
    </row>
    <row r="23" spans="2:12" ht="15.75" thickBot="1" x14ac:dyDescent="0.3">
      <c r="B23" s="4"/>
      <c r="D23" s="5"/>
      <c r="F23" t="s">
        <v>3</v>
      </c>
    </row>
    <row r="24" spans="2:12" ht="15.75" thickBot="1" x14ac:dyDescent="0.3">
      <c r="B24" s="4"/>
      <c r="D24" s="5"/>
      <c r="F24" t="s">
        <v>4</v>
      </c>
    </row>
    <row r="25" spans="2:12" ht="15.75" thickBot="1" x14ac:dyDescent="0.3">
      <c r="B25" s="4"/>
      <c r="D25" s="5"/>
      <c r="F25" t="s">
        <v>21</v>
      </c>
      <c r="I25" s="5">
        <f>(F5*0.1)</f>
        <v>0</v>
      </c>
      <c r="J25" t="s">
        <v>23</v>
      </c>
      <c r="K25" s="5">
        <f>(I25/4)</f>
        <v>0</v>
      </c>
      <c r="L25" t="s">
        <v>24</v>
      </c>
    </row>
    <row r="27" spans="2:12" x14ac:dyDescent="0.25">
      <c r="B27" s="7" t="s">
        <v>36</v>
      </c>
      <c r="C27" s="7"/>
      <c r="D27" s="7"/>
      <c r="E27" s="7"/>
    </row>
    <row r="28" spans="2:12" ht="15.75" thickBot="1" x14ac:dyDescent="0.3">
      <c r="B28" s="14" t="s">
        <v>13</v>
      </c>
      <c r="C28" s="7"/>
      <c r="D28" s="7" t="s">
        <v>14</v>
      </c>
    </row>
    <row r="29" spans="2:12" ht="15.75" thickBot="1" x14ac:dyDescent="0.3">
      <c r="B29" s="4"/>
      <c r="D29" s="5"/>
      <c r="F29" t="s">
        <v>6</v>
      </c>
    </row>
    <row r="30" spans="2:12" ht="15.75" thickBot="1" x14ac:dyDescent="0.3">
      <c r="B30" s="4"/>
      <c r="D30" s="5"/>
      <c r="F30" t="s">
        <v>7</v>
      </c>
    </row>
    <row r="31" spans="2:12" ht="15.75" thickBot="1" x14ac:dyDescent="0.3">
      <c r="B31" s="4"/>
      <c r="D31" s="5"/>
      <c r="F31" t="s">
        <v>8</v>
      </c>
    </row>
    <row r="32" spans="2:12" ht="15.75" thickBot="1" x14ac:dyDescent="0.3">
      <c r="B32" s="3"/>
      <c r="E32" s="6" t="s">
        <v>31</v>
      </c>
      <c r="F32" t="s">
        <v>27</v>
      </c>
      <c r="I32" s="5">
        <f>(F5*0.1)</f>
        <v>0</v>
      </c>
      <c r="J32" t="s">
        <v>23</v>
      </c>
      <c r="K32" s="5">
        <f>(I32/10)</f>
        <v>0</v>
      </c>
      <c r="L32" t="s">
        <v>24</v>
      </c>
    </row>
    <row r="33" spans="2:12" ht="15.75" thickBot="1" x14ac:dyDescent="0.3">
      <c r="B33" s="3"/>
      <c r="E33" s="6" t="s">
        <v>32</v>
      </c>
      <c r="F33" t="s">
        <v>28</v>
      </c>
      <c r="I33" s="5">
        <f>(F5*0.01)</f>
        <v>0</v>
      </c>
      <c r="J33" t="s">
        <v>23</v>
      </c>
      <c r="K33" s="5"/>
      <c r="L33" t="s">
        <v>24</v>
      </c>
    </row>
    <row r="34" spans="2:12" ht="15.75" thickBot="1" x14ac:dyDescent="0.3">
      <c r="B34" s="3"/>
      <c r="E34" s="6" t="s">
        <v>33</v>
      </c>
      <c r="F34" t="s">
        <v>29</v>
      </c>
      <c r="I34" s="5">
        <f>(F5*1)</f>
        <v>0</v>
      </c>
      <c r="J34" t="s">
        <v>22</v>
      </c>
      <c r="K34" s="5">
        <f>(I34/500)</f>
        <v>0</v>
      </c>
      <c r="L34" t="s">
        <v>24</v>
      </c>
    </row>
    <row r="35" spans="2:12" ht="15.75" thickBot="1" x14ac:dyDescent="0.3">
      <c r="B35" s="3"/>
      <c r="E35" s="6" t="s">
        <v>34</v>
      </c>
      <c r="F35" t="s">
        <v>30</v>
      </c>
      <c r="I35" s="5">
        <f>(F5*1)</f>
        <v>0</v>
      </c>
      <c r="J35" t="s">
        <v>23</v>
      </c>
      <c r="K35" s="5">
        <f>(I35/10)</f>
        <v>0</v>
      </c>
      <c r="L35" t="s">
        <v>24</v>
      </c>
    </row>
    <row r="36" spans="2:12" ht="15.75" thickBot="1" x14ac:dyDescent="0.3">
      <c r="B36" s="2"/>
    </row>
    <row r="37" spans="2:12" ht="15.75" thickBot="1" x14ac:dyDescent="0.3">
      <c r="B37" s="5"/>
      <c r="D37" s="5"/>
      <c r="F37" t="s">
        <v>9</v>
      </c>
    </row>
    <row r="39" spans="2:12" x14ac:dyDescent="0.25">
      <c r="B39" s="14" t="s">
        <v>38</v>
      </c>
      <c r="C39" s="7"/>
      <c r="D39" s="7"/>
      <c r="E39" s="7"/>
      <c r="F39" s="7"/>
    </row>
    <row r="40" spans="2:12" ht="15.75" thickBot="1" x14ac:dyDescent="0.3">
      <c r="B40" s="15" t="s">
        <v>13</v>
      </c>
      <c r="C40" s="7"/>
      <c r="D40" s="7" t="s">
        <v>39</v>
      </c>
    </row>
    <row r="41" spans="2:12" ht="15.75" thickBot="1" x14ac:dyDescent="0.3">
      <c r="B41" s="4"/>
      <c r="D41" s="5"/>
      <c r="F41" t="s">
        <v>11</v>
      </c>
    </row>
    <row r="42" spans="2:12" ht="15.75" thickBot="1" x14ac:dyDescent="0.3">
      <c r="B42" s="4"/>
      <c r="D42" s="5"/>
      <c r="F42" t="s">
        <v>37</v>
      </c>
    </row>
    <row r="43" spans="2:12" ht="15.75" thickBot="1" x14ac:dyDescent="0.3">
      <c r="B43" s="4"/>
      <c r="D43" s="5"/>
      <c r="F43" t="s">
        <v>53</v>
      </c>
    </row>
    <row r="44" spans="2:12" ht="15.75" thickBot="1" x14ac:dyDescent="0.3">
      <c r="B44" s="5"/>
      <c r="D44" s="5"/>
      <c r="F44" t="s">
        <v>54</v>
      </c>
    </row>
    <row r="47" spans="2:12" x14ac:dyDescent="0.25">
      <c r="B47" s="7" t="s">
        <v>40</v>
      </c>
      <c r="C47" s="7"/>
      <c r="D47" s="7"/>
      <c r="E47" s="7"/>
      <c r="F47" s="7"/>
    </row>
    <row r="48" spans="2:12" ht="15.75" thickBot="1" x14ac:dyDescent="0.3">
      <c r="B48" s="7" t="s">
        <v>13</v>
      </c>
      <c r="D48" s="7" t="s">
        <v>14</v>
      </c>
    </row>
    <row r="49" spans="2:6" ht="15.75" thickBot="1" x14ac:dyDescent="0.3">
      <c r="B49" s="5"/>
      <c r="D49" s="10"/>
      <c r="F49" t="s">
        <v>41</v>
      </c>
    </row>
    <row r="50" spans="2:6" ht="15.75" thickBot="1" x14ac:dyDescent="0.3">
      <c r="B50" s="19"/>
      <c r="D50" s="5"/>
      <c r="F50" t="s">
        <v>42</v>
      </c>
    </row>
    <row r="51" spans="2:6" ht="15.75" thickBot="1" x14ac:dyDescent="0.3">
      <c r="B51" s="5"/>
      <c r="D51" s="19"/>
      <c r="F51" t="s">
        <v>43</v>
      </c>
    </row>
    <row r="52" spans="2:6" ht="15.75" thickBot="1" x14ac:dyDescent="0.3">
      <c r="B52" s="5"/>
      <c r="D52" s="5"/>
      <c r="F52" t="s">
        <v>44</v>
      </c>
    </row>
    <row r="53" spans="2:6" ht="15.75" thickBot="1" x14ac:dyDescent="0.3">
      <c r="B53" s="19"/>
      <c r="D53" s="19"/>
      <c r="F53" t="s">
        <v>45</v>
      </c>
    </row>
    <row r="54" spans="2:6" ht="15.75" thickBot="1" x14ac:dyDescent="0.3">
      <c r="B54" s="5"/>
      <c r="D54" s="5"/>
      <c r="F54" t="s">
        <v>46</v>
      </c>
    </row>
    <row r="55" spans="2:6" ht="15.75" thickBot="1" x14ac:dyDescent="0.3">
      <c r="B55" s="19"/>
      <c r="D55" s="19"/>
      <c r="F55" t="s">
        <v>47</v>
      </c>
    </row>
    <row r="56" spans="2:6" ht="15.75" thickBot="1" x14ac:dyDescent="0.3">
      <c r="B56" s="5"/>
      <c r="D56" s="5"/>
      <c r="F56" t="s">
        <v>48</v>
      </c>
    </row>
  </sheetData>
  <pageMargins left="0.7" right="0.7" top="0.75" bottom="0.75" header="0.3" footer="0.3"/>
  <pageSetup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CUVS</dc:creator>
  <cp:lastModifiedBy>CUVS</cp:lastModifiedBy>
  <cp:lastPrinted>2021-10-12T19:23:25Z</cp:lastPrinted>
  <dcterms:created xsi:type="dcterms:W3CDTF">2020-11-05T17:25:52Z</dcterms:created>
  <dcterms:modified xsi:type="dcterms:W3CDTF">2021-10-12T19:23:36Z</dcterms:modified>
</cp:coreProperties>
</file>